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13" i="1" l="1"/>
  <c r="H13" i="1"/>
  <c r="I13" i="1" l="1"/>
  <c r="H12" i="1"/>
  <c r="H14" i="1"/>
  <c r="G14" i="1"/>
  <c r="G12" i="1"/>
  <c r="I14" i="1" l="1"/>
  <c r="I12" i="1"/>
  <c r="G11" i="1"/>
  <c r="H11" i="1"/>
  <c r="I11" i="1" l="1"/>
  <c r="E15" i="1" l="1"/>
  <c r="F15" i="1"/>
  <c r="H16" i="1" l="1"/>
  <c r="G16" i="1"/>
  <c r="I16" i="1" l="1"/>
  <c r="H10" i="1"/>
  <c r="G10" i="1"/>
  <c r="G15" i="1" s="1"/>
  <c r="H15" i="1" l="1"/>
  <c r="I17" i="1" s="1"/>
  <c r="I10" i="1"/>
  <c r="I15" i="1" l="1"/>
</calcChain>
</file>

<file path=xl/sharedStrings.xml><?xml version="1.0" encoding="utf-8"?>
<sst xmlns="http://schemas.openxmlformats.org/spreadsheetml/2006/main" count="38" uniqueCount="32">
  <si>
    <t>Приложение № 3</t>
  </si>
  <si>
    <t>С М Е Т А</t>
  </si>
  <si>
    <t>на выполнение работ по</t>
  </si>
  <si>
    <t>монтажу фундамента на винтовых сваях</t>
  </si>
  <si>
    <t xml:space="preserve">по адресу: </t>
  </si>
  <si>
    <t>№ п/п</t>
  </si>
  <si>
    <t>наименование вида работ  и материалов</t>
  </si>
  <si>
    <t xml:space="preserve">ед. изм. </t>
  </si>
  <si>
    <t>кол-во</t>
  </si>
  <si>
    <t>стоимость за ед., руб.</t>
  </si>
  <si>
    <t>стоимость , руб.</t>
  </si>
  <si>
    <t>общая стоимость руб.</t>
  </si>
  <si>
    <t>работ</t>
  </si>
  <si>
    <t>материалов</t>
  </si>
  <si>
    <t>Свая винтовая 108/2500</t>
  </si>
  <si>
    <t>шт.</t>
  </si>
  <si>
    <t>ИТОГО</t>
  </si>
  <si>
    <t>ВСЕГО</t>
  </si>
  <si>
    <t>Заказчик:</t>
  </si>
  <si>
    <t>Подрядчик:</t>
  </si>
  <si>
    <t xml:space="preserve"> </t>
  </si>
  <si>
    <t>Генеральный директор</t>
  </si>
  <si>
    <t>м.п.</t>
  </si>
  <si>
    <t>Доставка</t>
  </si>
  <si>
    <t>км.</t>
  </si>
  <si>
    <t>на объекте: Адлер</t>
  </si>
  <si>
    <t>Обвзка свай швеллером 16п</t>
  </si>
  <si>
    <t>350</t>
  </si>
  <si>
    <t>Укосины уголком 50х50х5мм</t>
  </si>
  <si>
    <t>Аренда техники</t>
  </si>
  <si>
    <t>Наращивание свай 108 диаметра</t>
  </si>
  <si>
    <t>За счёт удорожания материалов и непредвиденных работ сумма сметы может измениться в большую сторону до 15%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</si>
</sst>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20"/>
      <color indexed="12"/>
      <name val="Times New Roman"/>
      <family val="1"/>
      <charset val="204"/>
    </font>
    <font>
      <sz val="11"/>
      <color indexed="12"/>
      <name val="Calibri"/>
      <family val="2"/>
      <charset val="204"/>
    </font>
    <font>
      <b/>
      <sz val="18"/>
      <color indexed="12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u/>
      <sz val="11"/>
      <color theme="1"/>
      <name val="Calibri"/>
      <family val="2"/>
      <scheme val="minor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93">
    <xf numFmtId="0" fontId="0" fillId="0" borderId="0" xfId="0"/>
    <xf numFmtId="4" fontId="0" fillId="0" borderId="11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" fillId="0" borderId="14" xfId="0" applyFont="1" applyBorder="1" applyAlignment="1">
      <alignment wrapText="1"/>
    </xf>
    <xf numFmtId="4" fontId="4" fillId="0" borderId="14" xfId="0" applyNumberFormat="1" applyFont="1" applyBorder="1" applyAlignment="1">
      <alignment horizontal="center" vertical="center" wrapText="1"/>
    </xf>
    <xf numFmtId="0" fontId="9" fillId="0" borderId="0" xfId="1" applyFont="1" applyBorder="1" applyAlignment="1">
      <alignment horizontal="left"/>
    </xf>
    <xf numFmtId="0" fontId="10" fillId="0" borderId="0" xfId="1" applyFont="1" applyBorder="1" applyAlignment="1">
      <alignment horizontal="left" vertical="center" wrapText="1" shrinkToFit="1"/>
    </xf>
    <xf numFmtId="0" fontId="10" fillId="0" borderId="0" xfId="1" applyFont="1" applyAlignment="1">
      <alignment horizontal="left" vertical="center" wrapText="1" shrinkToFit="1"/>
    </xf>
    <xf numFmtId="0" fontId="10" fillId="0" borderId="0" xfId="1" applyFont="1" applyAlignment="1">
      <alignment horizontal="left" vertical="center" wrapText="1" shrinkToFit="1"/>
    </xf>
    <xf numFmtId="0" fontId="4" fillId="0" borderId="0" xfId="0" applyFont="1"/>
    <xf numFmtId="0" fontId="4" fillId="0" borderId="0" xfId="0" applyFont="1"/>
    <xf numFmtId="0" fontId="0" fillId="0" borderId="0" xfId="0"/>
    <xf numFmtId="0" fontId="10" fillId="0" borderId="0" xfId="1" applyFont="1" applyAlignment="1">
      <alignment horizontal="left" vertical="center" wrapText="1" shrinkToFit="1"/>
    </xf>
    <xf numFmtId="0" fontId="10" fillId="0" borderId="0" xfId="1" applyFont="1" applyBorder="1" applyAlignment="1">
      <alignment horizontal="left" vertical="center" wrapText="1" shrinkToFit="1"/>
    </xf>
    <xf numFmtId="0" fontId="11" fillId="0" borderId="0" xfId="0" applyFont="1" applyBorder="1"/>
    <xf numFmtId="0" fontId="11" fillId="0" borderId="20" xfId="0" applyFont="1" applyBorder="1"/>
    <xf numFmtId="0" fontId="12" fillId="0" borderId="0" xfId="1" applyFont="1" applyAlignment="1">
      <alignment horizontal="center" vertical="top" wrapText="1" shrinkToFi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2" xfId="0" applyFont="1" applyBorder="1" applyAlignment="1">
      <alignment wrapText="1"/>
    </xf>
    <xf numFmtId="4" fontId="4" fillId="0" borderId="33" xfId="0" applyNumberFormat="1" applyFont="1" applyBorder="1" applyAlignment="1">
      <alignment horizontal="center" vertical="center" wrapText="1"/>
    </xf>
    <xf numFmtId="4" fontId="4" fillId="0" borderId="34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4" fontId="4" fillId="0" borderId="36" xfId="0" applyNumberFormat="1" applyFont="1" applyBorder="1" applyAlignment="1">
      <alignment horizontal="center" vertical="center" wrapText="1"/>
    </xf>
    <xf numFmtId="4" fontId="4" fillId="0" borderId="37" xfId="0" applyNumberFormat="1" applyFon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0" xfId="0"/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wrapText="1"/>
    </xf>
    <xf numFmtId="0" fontId="0" fillId="0" borderId="9" xfId="0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6" fillId="0" borderId="9" xfId="0" applyFont="1" applyFill="1" applyBorder="1" applyAlignment="1">
      <alignment wrapText="1"/>
    </xf>
    <xf numFmtId="0" fontId="0" fillId="0" borderId="9" xfId="0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 vertical="center" wrapText="1"/>
    </xf>
    <xf numFmtId="4" fontId="0" fillId="0" borderId="21" xfId="0" applyNumberForma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wrapText="1"/>
    </xf>
    <xf numFmtId="0" fontId="0" fillId="0" borderId="39" xfId="0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4" fontId="0" fillId="0" borderId="41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6" fillId="0" borderId="43" xfId="0" applyFont="1" applyFill="1" applyBorder="1" applyAlignment="1">
      <alignment wrapText="1"/>
    </xf>
    <xf numFmtId="0" fontId="0" fillId="0" borderId="43" xfId="0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4" fontId="0" fillId="0" borderId="35" xfId="0" applyNumberFormat="1" applyFill="1" applyBorder="1" applyAlignment="1">
      <alignment horizontal="center" vertical="center" wrapText="1"/>
    </xf>
    <xf numFmtId="4" fontId="0" fillId="0" borderId="34" xfId="0" applyNumberFormat="1" applyFill="1" applyBorder="1" applyAlignment="1">
      <alignment horizontal="center" vertical="center" wrapText="1"/>
    </xf>
    <xf numFmtId="4" fontId="0" fillId="0" borderId="32" xfId="0" applyNumberForma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wrapText="1"/>
    </xf>
    <xf numFmtId="0" fontId="0" fillId="0" borderId="42" xfId="0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0" fillId="0" borderId="20" xfId="0" applyBorder="1"/>
    <xf numFmtId="0" fontId="9" fillId="0" borderId="0" xfId="1" applyFont="1" applyBorder="1" applyAlignment="1">
      <alignment horizontal="left"/>
    </xf>
    <xf numFmtId="0" fontId="0" fillId="0" borderId="0" xfId="0"/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wrapText="1" shrinkToFit="1"/>
    </xf>
    <xf numFmtId="0" fontId="7" fillId="0" borderId="0" xfId="0" applyFont="1" applyBorder="1" applyAlignment="1">
      <alignment horizontal="center" wrapText="1" shrinkToFit="1"/>
    </xf>
    <xf numFmtId="0" fontId="4" fillId="0" borderId="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9" fillId="0" borderId="0" xfId="1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4" workbookViewId="0">
      <selection activeCell="O15" sqref="O15"/>
    </sheetView>
  </sheetViews>
  <sheetFormatPr defaultRowHeight="15" x14ac:dyDescent="0.25"/>
  <cols>
    <col min="1" max="1" width="4.7109375" customWidth="1"/>
    <col min="2" max="2" width="28.7109375" customWidth="1"/>
    <col min="3" max="4" width="5.7109375" customWidth="1"/>
    <col min="5" max="9" width="10.7109375" customWidth="1"/>
  </cols>
  <sheetData>
    <row r="1" spans="1:9" x14ac:dyDescent="0.25">
      <c r="G1" t="s">
        <v>0</v>
      </c>
    </row>
    <row r="2" spans="1:9" ht="25.5" x14ac:dyDescent="0.25">
      <c r="A2" s="87" t="s">
        <v>1</v>
      </c>
      <c r="B2" s="88"/>
      <c r="C2" s="88"/>
      <c r="D2" s="88"/>
      <c r="E2" s="88"/>
      <c r="F2" s="88"/>
      <c r="G2" s="88"/>
      <c r="H2" s="88"/>
      <c r="I2" s="88"/>
    </row>
    <row r="3" spans="1:9" ht="22.5" x14ac:dyDescent="0.25">
      <c r="A3" s="89" t="s">
        <v>2</v>
      </c>
      <c r="B3" s="89"/>
      <c r="C3" s="89"/>
      <c r="D3" s="89"/>
      <c r="E3" s="89"/>
      <c r="F3" s="89"/>
      <c r="G3" s="89"/>
      <c r="H3" s="89"/>
      <c r="I3" s="89"/>
    </row>
    <row r="4" spans="1:9" ht="22.5" x14ac:dyDescent="0.25">
      <c r="A4" s="89" t="s">
        <v>3</v>
      </c>
      <c r="B4" s="88"/>
      <c r="C4" s="88"/>
      <c r="D4" s="88"/>
      <c r="E4" s="88"/>
      <c r="F4" s="88"/>
      <c r="G4" s="88"/>
      <c r="H4" s="88"/>
      <c r="I4" s="88"/>
    </row>
    <row r="5" spans="1:9" x14ac:dyDescent="0.25">
      <c r="A5" s="90" t="s">
        <v>25</v>
      </c>
      <c r="B5" s="90"/>
      <c r="C5" s="90"/>
      <c r="D5" s="90"/>
      <c r="E5" s="90"/>
      <c r="F5" s="90"/>
      <c r="G5" s="90"/>
      <c r="H5" s="90"/>
      <c r="I5" s="90"/>
    </row>
    <row r="6" spans="1:9" x14ac:dyDescent="0.25">
      <c r="A6" s="90" t="s">
        <v>4</v>
      </c>
      <c r="B6" s="91"/>
      <c r="C6" s="91"/>
      <c r="D6" s="91"/>
      <c r="E6" s="91"/>
      <c r="F6" s="91"/>
      <c r="G6" s="91"/>
      <c r="H6" s="91"/>
      <c r="I6" s="91"/>
    </row>
    <row r="7" spans="1:9" ht="15.75" thickBot="1" x14ac:dyDescent="0.3"/>
    <row r="8" spans="1:9" x14ac:dyDescent="0.25">
      <c r="A8" s="81" t="s">
        <v>5</v>
      </c>
      <c r="B8" s="83" t="s">
        <v>6</v>
      </c>
      <c r="C8" s="78" t="s">
        <v>7</v>
      </c>
      <c r="D8" s="83" t="s">
        <v>8</v>
      </c>
      <c r="E8" s="85" t="s">
        <v>9</v>
      </c>
      <c r="F8" s="86"/>
      <c r="G8" s="74" t="s">
        <v>10</v>
      </c>
      <c r="H8" s="75"/>
      <c r="I8" s="78" t="s">
        <v>11</v>
      </c>
    </row>
    <row r="9" spans="1:9" ht="30.75" thickBot="1" x14ac:dyDescent="0.3">
      <c r="A9" s="82"/>
      <c r="B9" s="84"/>
      <c r="C9" s="79"/>
      <c r="D9" s="84"/>
      <c r="E9" s="31" t="s">
        <v>12</v>
      </c>
      <c r="F9" s="32" t="s">
        <v>13</v>
      </c>
      <c r="G9" s="33" t="s">
        <v>12</v>
      </c>
      <c r="H9" s="34" t="s">
        <v>13</v>
      </c>
      <c r="I9" s="79"/>
    </row>
    <row r="10" spans="1:9" x14ac:dyDescent="0.25">
      <c r="A10" s="55">
        <v>1</v>
      </c>
      <c r="B10" s="56" t="s">
        <v>14</v>
      </c>
      <c r="C10" s="57" t="s">
        <v>15</v>
      </c>
      <c r="D10" s="55">
        <v>51</v>
      </c>
      <c r="E10" s="58">
        <v>1500</v>
      </c>
      <c r="F10" s="59">
        <v>2000</v>
      </c>
      <c r="G10" s="58">
        <f>E10*D10</f>
        <v>76500</v>
      </c>
      <c r="H10" s="59">
        <f t="shared" ref="H10" si="0">F10*D10</f>
        <v>102000</v>
      </c>
      <c r="I10" s="60">
        <f>H10+G10</f>
        <v>178500</v>
      </c>
    </row>
    <row r="11" spans="1:9" s="43" customFormat="1" x14ac:dyDescent="0.25">
      <c r="A11" s="44">
        <v>2</v>
      </c>
      <c r="B11" s="45" t="s">
        <v>26</v>
      </c>
      <c r="C11" s="46" t="s">
        <v>22</v>
      </c>
      <c r="D11" s="44">
        <v>130</v>
      </c>
      <c r="E11" s="2">
        <v>475</v>
      </c>
      <c r="F11" s="1">
        <v>1055</v>
      </c>
      <c r="G11" s="2">
        <f t="shared" ref="G11" si="1">E11*D11</f>
        <v>61750</v>
      </c>
      <c r="H11" s="1">
        <f t="shared" ref="H11:H14" si="2">F11*D11</f>
        <v>137150</v>
      </c>
      <c r="I11" s="41">
        <f t="shared" ref="I11" si="3">H11+G11</f>
        <v>198900</v>
      </c>
    </row>
    <row r="12" spans="1:9" s="47" customFormat="1" x14ac:dyDescent="0.25">
      <c r="A12" s="44">
        <v>3</v>
      </c>
      <c r="B12" s="49" t="s">
        <v>28</v>
      </c>
      <c r="C12" s="50" t="s">
        <v>22</v>
      </c>
      <c r="D12" s="51">
        <v>120</v>
      </c>
      <c r="E12" s="52">
        <v>165</v>
      </c>
      <c r="F12" s="53">
        <v>220</v>
      </c>
      <c r="G12" s="52">
        <f t="shared" ref="G12:G14" si="4">E12*D12</f>
        <v>19800</v>
      </c>
      <c r="H12" s="53">
        <f t="shared" si="2"/>
        <v>26400</v>
      </c>
      <c r="I12" s="54">
        <f t="shared" ref="I12:I14" si="5">H12+G12</f>
        <v>46200</v>
      </c>
    </row>
    <row r="13" spans="1:9" s="48" customFormat="1" x14ac:dyDescent="0.25">
      <c r="A13" s="92">
        <v>4</v>
      </c>
      <c r="B13" s="68" t="s">
        <v>29</v>
      </c>
      <c r="C13" s="69" t="s">
        <v>15</v>
      </c>
      <c r="D13" s="70">
        <v>51</v>
      </c>
      <c r="E13" s="52">
        <v>1000</v>
      </c>
      <c r="F13" s="53">
        <v>0</v>
      </c>
      <c r="G13" s="52">
        <f t="shared" ref="G13" si="6">E13*D13</f>
        <v>51000</v>
      </c>
      <c r="H13" s="53">
        <f t="shared" ref="H13" si="7">F13*D13</f>
        <v>0</v>
      </c>
      <c r="I13" s="54">
        <f t="shared" ref="I13" si="8">H13+G13</f>
        <v>51000</v>
      </c>
    </row>
    <row r="14" spans="1:9" s="47" customFormat="1" ht="15.75" thickBot="1" x14ac:dyDescent="0.3">
      <c r="A14" s="61">
        <v>5</v>
      </c>
      <c r="B14" s="62" t="s">
        <v>30</v>
      </c>
      <c r="C14" s="63" t="s">
        <v>22</v>
      </c>
      <c r="D14" s="64">
        <v>65</v>
      </c>
      <c r="E14" s="65">
        <v>400</v>
      </c>
      <c r="F14" s="66">
        <v>570</v>
      </c>
      <c r="G14" s="65">
        <f t="shared" si="4"/>
        <v>26000</v>
      </c>
      <c r="H14" s="66">
        <f t="shared" si="2"/>
        <v>37050</v>
      </c>
      <c r="I14" s="67">
        <f t="shared" si="5"/>
        <v>63050</v>
      </c>
    </row>
    <row r="15" spans="1:9" ht="15.75" thickBot="1" x14ac:dyDescent="0.3">
      <c r="A15" s="42"/>
      <c r="B15" s="35" t="s">
        <v>16</v>
      </c>
      <c r="C15" s="35"/>
      <c r="D15" s="35"/>
      <c r="E15" s="36">
        <f>SUM(E10:E14)</f>
        <v>3540</v>
      </c>
      <c r="F15" s="37">
        <f>SUM(F10:F14)</f>
        <v>3845</v>
      </c>
      <c r="G15" s="38">
        <f>SUM(G10:G14)</f>
        <v>235050</v>
      </c>
      <c r="H15" s="39">
        <f>SUM(H10:H14)</f>
        <v>302600</v>
      </c>
      <c r="I15" s="40">
        <f>SUM(I10:I14)</f>
        <v>537650</v>
      </c>
    </row>
    <row r="16" spans="1:9" ht="15.75" thickBot="1" x14ac:dyDescent="0.3">
      <c r="A16" s="24">
        <v>6</v>
      </c>
      <c r="B16" s="23" t="s">
        <v>23</v>
      </c>
      <c r="C16" s="24" t="s">
        <v>24</v>
      </c>
      <c r="D16" s="25" t="s">
        <v>27</v>
      </c>
      <c r="E16" s="26">
        <v>30</v>
      </c>
      <c r="F16" s="27">
        <v>13</v>
      </c>
      <c r="G16" s="28">
        <f>E16*D16</f>
        <v>10500</v>
      </c>
      <c r="H16" s="29">
        <f>F16*D16</f>
        <v>4550</v>
      </c>
      <c r="I16" s="30">
        <f>H16+G16</f>
        <v>15050</v>
      </c>
    </row>
    <row r="17" spans="1:9" ht="15.75" thickBot="1" x14ac:dyDescent="0.3">
      <c r="A17" s="3"/>
      <c r="B17" s="4" t="s">
        <v>17</v>
      </c>
      <c r="C17" s="5"/>
      <c r="D17" s="3"/>
      <c r="E17" s="19"/>
      <c r="F17" s="20"/>
      <c r="G17" s="21"/>
      <c r="H17" s="22"/>
      <c r="I17" s="6">
        <f>G15+H15+I16</f>
        <v>552700</v>
      </c>
    </row>
    <row r="18" spans="1:9" ht="15.75" customHeight="1" x14ac:dyDescent="0.25">
      <c r="A18" s="76" t="s">
        <v>31</v>
      </c>
      <c r="B18" s="76"/>
      <c r="C18" s="76"/>
      <c r="D18" s="76"/>
      <c r="E18" s="76"/>
      <c r="F18" s="76"/>
      <c r="G18" s="76"/>
      <c r="H18" s="76"/>
      <c r="I18" s="76"/>
    </row>
    <row r="19" spans="1:9" ht="15" customHeight="1" x14ac:dyDescent="0.25">
      <c r="A19" s="77"/>
      <c r="B19" s="77"/>
      <c r="C19" s="77"/>
      <c r="D19" s="77"/>
      <c r="E19" s="77"/>
      <c r="F19" s="77"/>
      <c r="G19" s="77"/>
      <c r="H19" s="77"/>
      <c r="I19" s="77"/>
    </row>
    <row r="20" spans="1:9" ht="15" customHeight="1" x14ac:dyDescent="0.25">
      <c r="A20" s="72"/>
      <c r="B20" s="72"/>
      <c r="C20" s="72"/>
      <c r="D20" s="72"/>
      <c r="E20" s="72"/>
      <c r="F20" s="72"/>
      <c r="G20" s="80"/>
      <c r="H20" s="80"/>
      <c r="I20" s="80"/>
    </row>
    <row r="21" spans="1:9" ht="15" customHeight="1" x14ac:dyDescent="0.25">
      <c r="A21" s="7"/>
      <c r="B21" s="7" t="s">
        <v>18</v>
      </c>
      <c r="C21" s="7"/>
      <c r="D21" s="7"/>
      <c r="F21" s="72" t="s">
        <v>19</v>
      </c>
      <c r="G21" s="72"/>
      <c r="H21" s="72"/>
      <c r="I21" s="7"/>
    </row>
    <row r="22" spans="1:9" ht="15" customHeight="1" x14ac:dyDescent="0.25">
      <c r="A22" s="8"/>
      <c r="B22" s="9"/>
      <c r="C22" s="9"/>
      <c r="D22" s="9"/>
      <c r="F22" s="10"/>
      <c r="G22" s="10"/>
      <c r="H22" s="10"/>
      <c r="I22" s="10"/>
    </row>
    <row r="23" spans="1:9" ht="15" customHeight="1" x14ac:dyDescent="0.25">
      <c r="A23" s="11" t="s">
        <v>20</v>
      </c>
      <c r="B23" s="11"/>
      <c r="C23" s="11"/>
      <c r="D23" s="11"/>
      <c r="F23" s="12"/>
      <c r="G23" s="12"/>
      <c r="H23" s="12"/>
      <c r="I23" s="12"/>
    </row>
    <row r="24" spans="1:9" ht="15" customHeight="1" x14ac:dyDescent="0.25">
      <c r="F24" s="73" t="s">
        <v>21</v>
      </c>
      <c r="G24" s="73"/>
      <c r="H24" s="73"/>
      <c r="I24" s="13"/>
    </row>
    <row r="25" spans="1:9" ht="15" customHeight="1" x14ac:dyDescent="0.25">
      <c r="A25" s="13"/>
      <c r="B25" s="17"/>
      <c r="C25" s="16"/>
      <c r="D25" s="16"/>
      <c r="F25" s="71"/>
      <c r="G25" s="71"/>
      <c r="H25" s="71"/>
      <c r="I25" s="13"/>
    </row>
    <row r="26" spans="1:9" ht="15" customHeight="1" x14ac:dyDescent="0.25">
      <c r="A26" s="15"/>
      <c r="B26" s="14"/>
      <c r="C26" s="14"/>
      <c r="D26" s="14"/>
      <c r="E26" s="14"/>
      <c r="F26" s="14"/>
      <c r="G26" s="18" t="s">
        <v>22</v>
      </c>
      <c r="H26" s="14"/>
      <c r="I26" s="14"/>
    </row>
  </sheetData>
  <mergeCells count="18">
    <mergeCell ref="A2:I2"/>
    <mergeCell ref="A3:I3"/>
    <mergeCell ref="A4:I4"/>
    <mergeCell ref="A5:I5"/>
    <mergeCell ref="A6:I6"/>
    <mergeCell ref="F25:H25"/>
    <mergeCell ref="F21:H21"/>
    <mergeCell ref="F24:H24"/>
    <mergeCell ref="G8:H8"/>
    <mergeCell ref="A18:I19"/>
    <mergeCell ref="I8:I9"/>
    <mergeCell ref="A20:F20"/>
    <mergeCell ref="G20:I20"/>
    <mergeCell ref="A8:A9"/>
    <mergeCell ref="B8:B9"/>
    <mergeCell ref="C8:C9"/>
    <mergeCell ref="D8:D9"/>
    <mergeCell ref="E8:F8"/>
  </mergeCell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2018-04-29T05:51:41Z</dcterms:modified>
</cp:coreProperties>
</file>